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180" windowHeight="777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<sst xmlns="http://schemas.openxmlformats.org/spreadsheetml/2006/main" count="83" uniqueCount="45">
  <si>
    <t>1-4</t>
  </si>
  <si>
    <t>5-9</t>
  </si>
  <si>
    <t>10-11</t>
  </si>
  <si>
    <t>СОШ с. Корткерос</t>
  </si>
  <si>
    <t>СОШ с. Мордино</t>
  </si>
  <si>
    <t>СОШ п. Приозерный</t>
  </si>
  <si>
    <t>СОШ п. Аджером</t>
  </si>
  <si>
    <t>СОШ п. Подтыбок</t>
  </si>
  <si>
    <t>СОШ п. Усть-Лэкчим</t>
  </si>
  <si>
    <t>СОШ с. Сторожевск</t>
  </si>
  <si>
    <t>СОШ с. Богородск</t>
  </si>
  <si>
    <t>СОШ с. Большелуг</t>
  </si>
  <si>
    <t>СОШ с. Подъельск</t>
  </si>
  <si>
    <t>СОШ с. Нившера</t>
  </si>
  <si>
    <t>СОШ с. Керес</t>
  </si>
  <si>
    <t>ИТОГО ПО СОШ</t>
  </si>
  <si>
    <t>ООШ с. Вомын</t>
  </si>
  <si>
    <t>ООШ с. Небдино</t>
  </si>
  <si>
    <t>ООШ п. Визябож</t>
  </si>
  <si>
    <t>ООШ п. Намск</t>
  </si>
  <si>
    <t>ООШ п. Уръель</t>
  </si>
  <si>
    <t>ИТОГО ПО ООШ</t>
  </si>
  <si>
    <t>ВСЕГО ПО ОУ</t>
  </si>
  <si>
    <t>Состав обучающихся по школам на начало 2013-2014 учебного года</t>
  </si>
  <si>
    <t>Учащихся</t>
  </si>
  <si>
    <t>Классы</t>
  </si>
  <si>
    <t>Класс-комплекты</t>
  </si>
  <si>
    <t>Кол-во дошкольников</t>
  </si>
  <si>
    <t>ОВЗ в классах</t>
  </si>
  <si>
    <t>ДОО</t>
  </si>
  <si>
    <t>с. Корткерос № 1</t>
  </si>
  <si>
    <t>с. Корткерос № 2</t>
  </si>
  <si>
    <t>с. Корткерос № 5</t>
  </si>
  <si>
    <t>с. Мордино</t>
  </si>
  <si>
    <t>п. Аджером</t>
  </si>
  <si>
    <t>п. Усть-Лэкчим</t>
  </si>
  <si>
    <t>с. Богородск</t>
  </si>
  <si>
    <t>с. Нившера</t>
  </si>
  <si>
    <t>д. Выльыб</t>
  </si>
  <si>
    <t>ИТОГО ПО ДОО</t>
  </si>
  <si>
    <t>ВСЕГО ПО ОО</t>
  </si>
  <si>
    <t>ВСЕГО</t>
  </si>
  <si>
    <t>ДОП</t>
  </si>
  <si>
    <t>Контингент обучающихся  на конец 2014-2015 учебного года</t>
  </si>
  <si>
    <t>ОО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</si>
</sst>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1" fillId="0" borderId="0" xfId="52" applyFont="1" applyFill="1">
      <alignment/>
      <protection/>
    </xf>
    <xf numFmtId="0" fontId="1" fillId="0" borderId="0" xfId="52" applyFont="1" applyAlignment="1">
      <alignment horizontal="center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 horizontal="center"/>
      <protection/>
    </xf>
    <xf numFmtId="0" fontId="0" fillId="0" borderId="10" xfId="52" applyFill="1" applyBorder="1" applyAlignment="1">
      <alignment horizontal="center"/>
      <protection/>
    </xf>
    <xf numFmtId="49" fontId="0" fillId="33" borderId="10" xfId="52" applyNumberFormat="1" applyFill="1" applyBorder="1" applyAlignment="1">
      <alignment horizontal="center"/>
      <protection/>
    </xf>
    <xf numFmtId="0" fontId="0" fillId="0" borderId="10" xfId="52" applyFill="1" applyBorder="1" applyAlignment="1">
      <alignment horizontal="center" wrapText="1"/>
      <protection/>
    </xf>
    <xf numFmtId="0" fontId="0" fillId="0" borderId="10" xfId="52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33" borderId="10" xfId="52" applyFill="1" applyBorder="1">
      <alignment/>
      <protection/>
    </xf>
    <xf numFmtId="0" fontId="3" fillId="34" borderId="10" xfId="52" applyFont="1" applyFill="1" applyBorder="1">
      <alignment/>
      <protection/>
    </xf>
    <xf numFmtId="0" fontId="1" fillId="34" borderId="10" xfId="52" applyFont="1" applyFill="1" applyBorder="1">
      <alignment/>
      <protection/>
    </xf>
    <xf numFmtId="0" fontId="0" fillId="35" borderId="10" xfId="52" applyFill="1" applyBorder="1">
      <alignment/>
      <protection/>
    </xf>
    <xf numFmtId="0" fontId="0" fillId="36" borderId="10" xfId="52" applyFill="1" applyBorder="1">
      <alignment/>
      <protection/>
    </xf>
    <xf numFmtId="0" fontId="0" fillId="37" borderId="10" xfId="52" applyFill="1" applyBorder="1">
      <alignment/>
      <protection/>
    </xf>
    <xf numFmtId="0" fontId="0" fillId="38" borderId="10" xfId="52" applyFill="1" applyBorder="1">
      <alignment/>
      <protection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52" applyFont="1" applyAlignment="1">
      <alignment horizontal="center"/>
      <protection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5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90" zoomScaleNormal="90" zoomScalePageLayoutView="0" workbookViewId="0" topLeftCell="A1">
      <selection activeCell="L58" sqref="L57:L58"/>
    </sheetView>
  </sheetViews>
  <sheetFormatPr defaultColWidth="9.00390625" defaultRowHeight="12.75"/>
  <cols>
    <col min="1" max="1" width="20.125" style="0" customWidth="1"/>
    <col min="2" max="5" width="5.00390625" style="0" customWidth="1"/>
    <col min="6" max="6" width="6.25390625" style="0" customWidth="1"/>
    <col min="7" max="11" width="5.25390625" style="0" customWidth="1"/>
    <col min="12" max="12" width="6.25390625" style="0" customWidth="1"/>
    <col min="13" max="14" width="5.00390625" style="0" customWidth="1"/>
    <col min="15" max="15" width="6.25390625" style="0" customWidth="1"/>
    <col min="16" max="16" width="9.25390625" style="0" customWidth="1"/>
    <col min="17" max="17" width="7.375" style="0" customWidth="1"/>
    <col min="18" max="18" width="10.00390625" style="0" customWidth="1"/>
    <col min="19" max="19" width="10.875" style="0" customWidth="1"/>
    <col min="20" max="20" width="6.25390625" style="0" customWidth="1"/>
    <col min="21" max="22" width="9.75390625" style="0" customWidth="1"/>
    <col min="23" max="23" width="14.625" style="0" customWidth="1"/>
  </cols>
  <sheetData>
    <row r="1" spans="3:15" ht="12.75"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5.7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24.75" customHeight="1">
      <c r="A4" s="5" t="s">
        <v>44</v>
      </c>
      <c r="B4" s="5">
        <v>1</v>
      </c>
      <c r="C4" s="6">
        <v>2</v>
      </c>
      <c r="D4" s="6">
        <v>3</v>
      </c>
      <c r="E4" s="6">
        <v>4</v>
      </c>
      <c r="F4" s="7" t="s">
        <v>0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7" t="s">
        <v>1</v>
      </c>
      <c r="M4" s="6">
        <v>10</v>
      </c>
      <c r="N4" s="6">
        <v>11</v>
      </c>
      <c r="O4" s="7" t="s">
        <v>2</v>
      </c>
      <c r="P4" s="5" t="s">
        <v>24</v>
      </c>
      <c r="Q4" s="6" t="s">
        <v>25</v>
      </c>
    </row>
    <row r="5" spans="1:17" ht="12.75">
      <c r="A5" s="4" t="s">
        <v>3</v>
      </c>
      <c r="B5" s="8">
        <v>59</v>
      </c>
      <c r="C5" s="8">
        <v>81</v>
      </c>
      <c r="D5" s="8">
        <v>57</v>
      </c>
      <c r="E5" s="8">
        <v>56</v>
      </c>
      <c r="F5" s="9">
        <f>SUM(B5:E5)</f>
        <v>253</v>
      </c>
      <c r="G5" s="8">
        <v>67</v>
      </c>
      <c r="H5" s="10">
        <v>69</v>
      </c>
      <c r="I5" s="8">
        <v>58</v>
      </c>
      <c r="J5" s="8">
        <v>56</v>
      </c>
      <c r="K5" s="8">
        <v>63</v>
      </c>
      <c r="L5" s="9">
        <f>SUM(G5:K5)</f>
        <v>313</v>
      </c>
      <c r="M5" s="8">
        <v>36</v>
      </c>
      <c r="N5" s="8">
        <v>33</v>
      </c>
      <c r="O5" s="9">
        <f>SUM(M5:N5)</f>
        <v>69</v>
      </c>
      <c r="P5" s="11">
        <f aca="true" t="shared" si="0" ref="P5:P16">SUM(B5,C5,D5,E5,G5,H5,I5,J5,K5,M5,N5,)</f>
        <v>635</v>
      </c>
      <c r="Q5" s="4">
        <v>32</v>
      </c>
    </row>
    <row r="6" spans="1:17" ht="12.75">
      <c r="A6" s="4" t="s">
        <v>4</v>
      </c>
      <c r="B6" s="8">
        <v>5</v>
      </c>
      <c r="C6" s="8">
        <v>9</v>
      </c>
      <c r="D6" s="8">
        <v>10</v>
      </c>
      <c r="E6" s="8">
        <v>12</v>
      </c>
      <c r="F6" s="9">
        <f aca="true" t="shared" si="1" ref="F6:F23">SUM(B6:E6)</f>
        <v>36</v>
      </c>
      <c r="G6" s="8">
        <v>14</v>
      </c>
      <c r="H6" s="10">
        <v>10</v>
      </c>
      <c r="I6" s="8">
        <v>11</v>
      </c>
      <c r="J6" s="8">
        <v>12</v>
      </c>
      <c r="K6" s="8">
        <v>0</v>
      </c>
      <c r="L6" s="9">
        <f aca="true" t="shared" si="2" ref="L6:L23">SUM(G6:K6)</f>
        <v>47</v>
      </c>
      <c r="M6" s="8">
        <v>6</v>
      </c>
      <c r="N6" s="8">
        <v>0</v>
      </c>
      <c r="O6" s="9">
        <f aca="true" t="shared" si="3" ref="O6:O23">SUM(M6:N6)</f>
        <v>6</v>
      </c>
      <c r="P6" s="11">
        <f>SUM(B6,C6,D6,E6,G6,H6,I6,J6,K6,M6,N6,)</f>
        <v>89</v>
      </c>
      <c r="Q6" s="4">
        <v>9</v>
      </c>
    </row>
    <row r="7" spans="1:17" ht="12.75">
      <c r="A7" s="4" t="s">
        <v>5</v>
      </c>
      <c r="B7" s="8">
        <v>8</v>
      </c>
      <c r="C7" s="8">
        <v>9</v>
      </c>
      <c r="D7" s="8">
        <v>9</v>
      </c>
      <c r="E7" s="8">
        <v>10</v>
      </c>
      <c r="F7" s="9">
        <f t="shared" si="1"/>
        <v>36</v>
      </c>
      <c r="G7" s="8">
        <v>6</v>
      </c>
      <c r="H7" s="10">
        <v>2</v>
      </c>
      <c r="I7" s="8">
        <v>4</v>
      </c>
      <c r="J7" s="8">
        <v>6</v>
      </c>
      <c r="K7" s="8">
        <v>0</v>
      </c>
      <c r="L7" s="9">
        <f t="shared" si="2"/>
        <v>18</v>
      </c>
      <c r="M7" s="8">
        <v>3</v>
      </c>
      <c r="N7" s="8">
        <v>0</v>
      </c>
      <c r="O7" s="9">
        <f t="shared" si="3"/>
        <v>3</v>
      </c>
      <c r="P7" s="11">
        <f t="shared" si="0"/>
        <v>57</v>
      </c>
      <c r="Q7" s="4">
        <v>15</v>
      </c>
    </row>
    <row r="8" spans="1:17" ht="12.75">
      <c r="A8" s="4" t="s">
        <v>6</v>
      </c>
      <c r="B8" s="8">
        <v>18</v>
      </c>
      <c r="C8" s="8">
        <v>12</v>
      </c>
      <c r="D8" s="8">
        <v>18</v>
      </c>
      <c r="E8" s="8">
        <v>10</v>
      </c>
      <c r="F8" s="9">
        <f t="shared" si="1"/>
        <v>58</v>
      </c>
      <c r="G8" s="8">
        <v>18</v>
      </c>
      <c r="H8" s="10">
        <v>15</v>
      </c>
      <c r="I8" s="8">
        <v>23</v>
      </c>
      <c r="J8" s="8">
        <v>11</v>
      </c>
      <c r="K8" s="8">
        <v>33</v>
      </c>
      <c r="L8" s="9">
        <f t="shared" si="2"/>
        <v>100</v>
      </c>
      <c r="M8" s="8">
        <v>8</v>
      </c>
      <c r="N8" s="8">
        <v>13</v>
      </c>
      <c r="O8" s="9">
        <f t="shared" si="3"/>
        <v>21</v>
      </c>
      <c r="P8" s="11">
        <f t="shared" si="0"/>
        <v>179</v>
      </c>
      <c r="Q8" s="4">
        <v>11</v>
      </c>
    </row>
    <row r="9" spans="1:17" ht="12.75">
      <c r="A9" s="4" t="s">
        <v>7</v>
      </c>
      <c r="B9" s="8">
        <v>9</v>
      </c>
      <c r="C9" s="8">
        <v>4</v>
      </c>
      <c r="D9" s="8">
        <v>14</v>
      </c>
      <c r="E9" s="8">
        <v>9</v>
      </c>
      <c r="F9" s="9">
        <f t="shared" si="1"/>
        <v>36</v>
      </c>
      <c r="G9" s="8">
        <v>10</v>
      </c>
      <c r="H9" s="10">
        <v>10</v>
      </c>
      <c r="I9" s="8">
        <v>13</v>
      </c>
      <c r="J9" s="8">
        <v>9</v>
      </c>
      <c r="K9" s="8">
        <v>16</v>
      </c>
      <c r="L9" s="9">
        <f t="shared" si="2"/>
        <v>58</v>
      </c>
      <c r="M9" s="8">
        <v>9</v>
      </c>
      <c r="N9" s="8">
        <v>9</v>
      </c>
      <c r="O9" s="9">
        <f t="shared" si="3"/>
        <v>18</v>
      </c>
      <c r="P9" s="11">
        <f t="shared" si="0"/>
        <v>112</v>
      </c>
      <c r="Q9" s="4">
        <v>11</v>
      </c>
    </row>
    <row r="10" spans="1:17" ht="12.75">
      <c r="A10" s="4" t="s">
        <v>8</v>
      </c>
      <c r="B10" s="8">
        <v>7</v>
      </c>
      <c r="C10" s="8">
        <v>5</v>
      </c>
      <c r="D10" s="8">
        <v>7</v>
      </c>
      <c r="E10" s="8">
        <v>10</v>
      </c>
      <c r="F10" s="9">
        <f t="shared" si="1"/>
        <v>29</v>
      </c>
      <c r="G10" s="8">
        <v>7</v>
      </c>
      <c r="H10" s="10">
        <v>7</v>
      </c>
      <c r="I10" s="8">
        <v>9</v>
      </c>
      <c r="J10" s="8">
        <v>8</v>
      </c>
      <c r="K10" s="8">
        <v>3</v>
      </c>
      <c r="L10" s="9">
        <f t="shared" si="2"/>
        <v>34</v>
      </c>
      <c r="M10" s="8">
        <v>8</v>
      </c>
      <c r="N10" s="8">
        <v>5</v>
      </c>
      <c r="O10" s="9">
        <f t="shared" si="3"/>
        <v>13</v>
      </c>
      <c r="P10" s="11">
        <f t="shared" si="0"/>
        <v>76</v>
      </c>
      <c r="Q10" s="4">
        <v>11</v>
      </c>
    </row>
    <row r="11" spans="1:17" ht="12.75">
      <c r="A11" s="4" t="s">
        <v>9</v>
      </c>
      <c r="B11" s="8">
        <v>26</v>
      </c>
      <c r="C11" s="8">
        <v>11</v>
      </c>
      <c r="D11" s="8">
        <v>26</v>
      </c>
      <c r="E11" s="8">
        <v>16</v>
      </c>
      <c r="F11" s="9">
        <f t="shared" si="1"/>
        <v>79</v>
      </c>
      <c r="G11" s="8">
        <v>36</v>
      </c>
      <c r="H11" s="10">
        <v>22</v>
      </c>
      <c r="I11" s="8">
        <v>30</v>
      </c>
      <c r="J11" s="8">
        <v>28</v>
      </c>
      <c r="K11" s="8">
        <v>32</v>
      </c>
      <c r="L11" s="9">
        <f t="shared" si="2"/>
        <v>148</v>
      </c>
      <c r="M11" s="8">
        <v>16</v>
      </c>
      <c r="N11" s="8">
        <v>25</v>
      </c>
      <c r="O11" s="9">
        <f t="shared" si="3"/>
        <v>41</v>
      </c>
      <c r="P11" s="11">
        <f t="shared" si="0"/>
        <v>268</v>
      </c>
      <c r="Q11" s="4">
        <v>15</v>
      </c>
    </row>
    <row r="12" spans="1:17" ht="12.75">
      <c r="A12" s="4" t="s">
        <v>10</v>
      </c>
      <c r="B12" s="8">
        <v>23</v>
      </c>
      <c r="C12" s="8">
        <v>7</v>
      </c>
      <c r="D12" s="8">
        <v>7</v>
      </c>
      <c r="E12" s="8">
        <v>20</v>
      </c>
      <c r="F12" s="9">
        <f t="shared" si="1"/>
        <v>57</v>
      </c>
      <c r="G12" s="8">
        <v>20</v>
      </c>
      <c r="H12" s="10">
        <v>12</v>
      </c>
      <c r="I12" s="8">
        <v>10</v>
      </c>
      <c r="J12" s="8">
        <v>13</v>
      </c>
      <c r="K12" s="8">
        <v>12</v>
      </c>
      <c r="L12" s="9">
        <f t="shared" si="2"/>
        <v>67</v>
      </c>
      <c r="M12" s="8">
        <v>3</v>
      </c>
      <c r="N12" s="8">
        <v>11</v>
      </c>
      <c r="O12" s="9">
        <f t="shared" si="3"/>
        <v>14</v>
      </c>
      <c r="P12" s="11">
        <f t="shared" si="0"/>
        <v>138</v>
      </c>
      <c r="Q12" s="4">
        <v>11</v>
      </c>
    </row>
    <row r="13" spans="1:17" ht="12.75">
      <c r="A13" s="4" t="s">
        <v>11</v>
      </c>
      <c r="B13" s="8">
        <v>13</v>
      </c>
      <c r="C13" s="8">
        <v>11</v>
      </c>
      <c r="D13" s="8">
        <v>11</v>
      </c>
      <c r="E13" s="8">
        <v>13</v>
      </c>
      <c r="F13" s="9">
        <f t="shared" si="1"/>
        <v>48</v>
      </c>
      <c r="G13" s="8">
        <v>17</v>
      </c>
      <c r="H13" s="10">
        <v>5</v>
      </c>
      <c r="I13" s="8">
        <v>13</v>
      </c>
      <c r="J13" s="8">
        <v>12</v>
      </c>
      <c r="K13" s="8">
        <v>16</v>
      </c>
      <c r="L13" s="9">
        <f t="shared" si="2"/>
        <v>63</v>
      </c>
      <c r="M13" s="8">
        <v>8</v>
      </c>
      <c r="N13" s="8">
        <v>16</v>
      </c>
      <c r="O13" s="9">
        <f t="shared" si="3"/>
        <v>24</v>
      </c>
      <c r="P13" s="11">
        <f t="shared" si="0"/>
        <v>135</v>
      </c>
      <c r="Q13" s="4">
        <v>11</v>
      </c>
    </row>
    <row r="14" spans="1:17" ht="12.75">
      <c r="A14" s="4" t="s">
        <v>12</v>
      </c>
      <c r="B14" s="8">
        <v>8</v>
      </c>
      <c r="C14" s="8">
        <v>7</v>
      </c>
      <c r="D14" s="8">
        <v>10</v>
      </c>
      <c r="E14" s="8">
        <v>5</v>
      </c>
      <c r="F14" s="9">
        <f t="shared" si="1"/>
        <v>30</v>
      </c>
      <c r="G14" s="8">
        <v>9</v>
      </c>
      <c r="H14" s="10">
        <v>9</v>
      </c>
      <c r="I14" s="8">
        <v>6</v>
      </c>
      <c r="J14" s="8">
        <v>6</v>
      </c>
      <c r="K14" s="8">
        <v>7</v>
      </c>
      <c r="L14" s="9">
        <f t="shared" si="2"/>
        <v>37</v>
      </c>
      <c r="M14" s="8">
        <v>7</v>
      </c>
      <c r="N14" s="8">
        <v>5</v>
      </c>
      <c r="O14" s="9">
        <f t="shared" si="3"/>
        <v>12</v>
      </c>
      <c r="P14" s="11">
        <f t="shared" si="0"/>
        <v>79</v>
      </c>
      <c r="Q14" s="4">
        <v>11</v>
      </c>
    </row>
    <row r="15" spans="1:17" ht="12.75">
      <c r="A15" s="4" t="s">
        <v>13</v>
      </c>
      <c r="B15" s="8">
        <v>19</v>
      </c>
      <c r="C15" s="8">
        <v>10</v>
      </c>
      <c r="D15" s="8">
        <v>12</v>
      </c>
      <c r="E15" s="8">
        <v>13</v>
      </c>
      <c r="F15" s="9">
        <f t="shared" si="1"/>
        <v>54</v>
      </c>
      <c r="G15" s="8">
        <v>19</v>
      </c>
      <c r="H15" s="10">
        <v>7</v>
      </c>
      <c r="I15" s="8">
        <v>22</v>
      </c>
      <c r="J15" s="8">
        <v>6</v>
      </c>
      <c r="K15" s="8">
        <v>0</v>
      </c>
      <c r="L15" s="9">
        <f t="shared" si="2"/>
        <v>54</v>
      </c>
      <c r="M15" s="8">
        <v>18</v>
      </c>
      <c r="N15" s="8">
        <v>0</v>
      </c>
      <c r="O15" s="9">
        <f t="shared" si="3"/>
        <v>18</v>
      </c>
      <c r="P15" s="11">
        <f t="shared" si="0"/>
        <v>126</v>
      </c>
      <c r="Q15" s="4">
        <v>11</v>
      </c>
    </row>
    <row r="16" spans="1:17" ht="12.75">
      <c r="A16" s="4" t="s">
        <v>14</v>
      </c>
      <c r="B16" s="8">
        <v>3</v>
      </c>
      <c r="C16" s="8">
        <v>7</v>
      </c>
      <c r="D16" s="8">
        <v>2</v>
      </c>
      <c r="E16" s="8">
        <v>3</v>
      </c>
      <c r="F16" s="9">
        <f t="shared" si="1"/>
        <v>15</v>
      </c>
      <c r="G16" s="8">
        <v>4</v>
      </c>
      <c r="H16" s="10">
        <v>4</v>
      </c>
      <c r="I16" s="8">
        <v>5</v>
      </c>
      <c r="J16" s="8">
        <v>4</v>
      </c>
      <c r="K16" s="8">
        <v>9</v>
      </c>
      <c r="L16" s="9">
        <f t="shared" si="2"/>
        <v>26</v>
      </c>
      <c r="M16" s="8">
        <v>5</v>
      </c>
      <c r="N16" s="8">
        <v>5</v>
      </c>
      <c r="O16" s="9">
        <f t="shared" si="3"/>
        <v>10</v>
      </c>
      <c r="P16" s="11">
        <f t="shared" si="0"/>
        <v>51</v>
      </c>
      <c r="Q16" s="4">
        <v>11</v>
      </c>
    </row>
    <row r="17" spans="1:17" ht="12.75">
      <c r="A17" s="12" t="s">
        <v>15</v>
      </c>
      <c r="B17" s="9">
        <f>SUM(B5:B16)</f>
        <v>198</v>
      </c>
      <c r="C17" s="9">
        <f>SUM(C5:C16)</f>
        <v>173</v>
      </c>
      <c r="D17" s="9">
        <f>SUM(D5:D16)</f>
        <v>183</v>
      </c>
      <c r="E17" s="9">
        <f aca="true" t="shared" si="4" ref="E17:L17">SUM(E5:E16)</f>
        <v>177</v>
      </c>
      <c r="F17" s="13">
        <f t="shared" si="4"/>
        <v>731</v>
      </c>
      <c r="G17" s="9">
        <f t="shared" si="4"/>
        <v>227</v>
      </c>
      <c r="H17" s="9">
        <f t="shared" si="4"/>
        <v>172</v>
      </c>
      <c r="I17" s="9">
        <f t="shared" si="4"/>
        <v>204</v>
      </c>
      <c r="J17" s="9">
        <f t="shared" si="4"/>
        <v>171</v>
      </c>
      <c r="K17" s="9">
        <f t="shared" si="4"/>
        <v>191</v>
      </c>
      <c r="L17" s="13">
        <f t="shared" si="4"/>
        <v>965</v>
      </c>
      <c r="M17" s="9">
        <f>SUM(M5:M16)</f>
        <v>127</v>
      </c>
      <c r="N17" s="9">
        <f>SUM(N5:N16)</f>
        <v>122</v>
      </c>
      <c r="O17" s="13">
        <f>SUM(O5:O16)</f>
        <v>249</v>
      </c>
      <c r="P17" s="9">
        <f>SUM(P5:P16)</f>
        <v>1945</v>
      </c>
      <c r="Q17" s="9">
        <f>SUM(Q5:Q16)</f>
        <v>159</v>
      </c>
    </row>
    <row r="18" spans="1:17" ht="12.75">
      <c r="A18" s="4" t="s">
        <v>16</v>
      </c>
      <c r="B18" s="8">
        <v>3</v>
      </c>
      <c r="C18" s="8">
        <v>5</v>
      </c>
      <c r="D18" s="8">
        <v>3</v>
      </c>
      <c r="E18" s="8">
        <v>3</v>
      </c>
      <c r="F18" s="9">
        <f>SUM(B18:E18)</f>
        <v>14</v>
      </c>
      <c r="G18" s="8">
        <v>3</v>
      </c>
      <c r="H18" s="10">
        <v>4</v>
      </c>
      <c r="I18" s="8">
        <v>4</v>
      </c>
      <c r="J18" s="8">
        <v>7</v>
      </c>
      <c r="K18" s="8">
        <v>7</v>
      </c>
      <c r="L18" s="9">
        <f t="shared" si="2"/>
        <v>25</v>
      </c>
      <c r="M18" s="8">
        <v>0</v>
      </c>
      <c r="N18" s="8">
        <v>0</v>
      </c>
      <c r="O18" s="9">
        <f t="shared" si="3"/>
        <v>0</v>
      </c>
      <c r="P18" s="11">
        <f>SUM(B18,C18,D18,E18,G18,H18,I18,J18,K18,M18,N18)</f>
        <v>39</v>
      </c>
      <c r="Q18" s="4">
        <v>9</v>
      </c>
    </row>
    <row r="19" spans="1:17" ht="12.75">
      <c r="A19" s="4" t="s">
        <v>17</v>
      </c>
      <c r="B19" s="8">
        <v>6</v>
      </c>
      <c r="C19" s="8">
        <v>7</v>
      </c>
      <c r="D19" s="8">
        <v>6</v>
      </c>
      <c r="E19" s="8">
        <v>2</v>
      </c>
      <c r="F19" s="9">
        <f t="shared" si="1"/>
        <v>21</v>
      </c>
      <c r="G19" s="8">
        <v>4</v>
      </c>
      <c r="H19" s="10">
        <v>8</v>
      </c>
      <c r="I19" s="8">
        <v>3</v>
      </c>
      <c r="J19" s="8">
        <v>7</v>
      </c>
      <c r="K19" s="8">
        <v>9</v>
      </c>
      <c r="L19" s="9">
        <f t="shared" si="2"/>
        <v>31</v>
      </c>
      <c r="M19" s="8">
        <v>0</v>
      </c>
      <c r="N19" s="8">
        <v>0</v>
      </c>
      <c r="O19" s="9">
        <f t="shared" si="3"/>
        <v>0</v>
      </c>
      <c r="P19" s="11">
        <f>SUM(B19,C19,D19,E19,G19,H19,I19,J19,K19,M19,N19)</f>
        <v>52</v>
      </c>
      <c r="Q19" s="4">
        <v>9</v>
      </c>
    </row>
    <row r="20" spans="1:17" ht="12.75">
      <c r="A20" s="4" t="s">
        <v>18</v>
      </c>
      <c r="B20" s="8">
        <v>7</v>
      </c>
      <c r="C20" s="8">
        <v>11</v>
      </c>
      <c r="D20" s="8">
        <v>6</v>
      </c>
      <c r="E20" s="8">
        <v>8</v>
      </c>
      <c r="F20" s="9">
        <f t="shared" si="1"/>
        <v>32</v>
      </c>
      <c r="G20" s="8">
        <v>10</v>
      </c>
      <c r="H20" s="10">
        <v>11</v>
      </c>
      <c r="I20" s="8">
        <v>8</v>
      </c>
      <c r="J20" s="8">
        <v>13</v>
      </c>
      <c r="K20" s="8">
        <v>3</v>
      </c>
      <c r="L20" s="9">
        <f t="shared" si="2"/>
        <v>45</v>
      </c>
      <c r="M20" s="8">
        <v>0</v>
      </c>
      <c r="N20" s="8">
        <v>0</v>
      </c>
      <c r="O20" s="9">
        <f t="shared" si="3"/>
        <v>0</v>
      </c>
      <c r="P20" s="11">
        <f>SUM(B20,C20,D20,E20,G20,H20,I20,J20,K20,M20,N20)</f>
        <v>77</v>
      </c>
      <c r="Q20" s="4">
        <v>9</v>
      </c>
    </row>
    <row r="21" spans="1:17" ht="12.75">
      <c r="A21" s="4" t="s">
        <v>19</v>
      </c>
      <c r="B21" s="8">
        <v>2</v>
      </c>
      <c r="C21" s="8">
        <v>2</v>
      </c>
      <c r="D21" s="8">
        <v>4</v>
      </c>
      <c r="E21" s="8">
        <v>3</v>
      </c>
      <c r="F21" s="9">
        <f t="shared" si="1"/>
        <v>11</v>
      </c>
      <c r="G21" s="8">
        <v>3</v>
      </c>
      <c r="H21" s="10">
        <v>2</v>
      </c>
      <c r="I21" s="8">
        <v>5</v>
      </c>
      <c r="J21" s="8">
        <v>6</v>
      </c>
      <c r="K21" s="8">
        <v>5</v>
      </c>
      <c r="L21" s="9">
        <f>SUM(G21:K21)</f>
        <v>21</v>
      </c>
      <c r="M21" s="8">
        <v>0</v>
      </c>
      <c r="N21" s="8">
        <v>0</v>
      </c>
      <c r="O21" s="9">
        <f t="shared" si="3"/>
        <v>0</v>
      </c>
      <c r="P21" s="11">
        <f>SUM(B21,C21,D21,E21,G21,H21,I21,J21,K21,M21,N21)</f>
        <v>32</v>
      </c>
      <c r="Q21" s="4">
        <v>9</v>
      </c>
    </row>
    <row r="22" spans="1:17" ht="12.75">
      <c r="A22" s="4" t="s">
        <v>20</v>
      </c>
      <c r="B22" s="8">
        <v>4</v>
      </c>
      <c r="C22" s="8">
        <v>0</v>
      </c>
      <c r="D22" s="8">
        <v>3</v>
      </c>
      <c r="E22" s="8">
        <v>4</v>
      </c>
      <c r="F22" s="9">
        <f t="shared" si="1"/>
        <v>11</v>
      </c>
      <c r="G22" s="8">
        <v>5</v>
      </c>
      <c r="H22" s="10">
        <v>5</v>
      </c>
      <c r="I22" s="8">
        <v>4</v>
      </c>
      <c r="J22" s="8">
        <v>8</v>
      </c>
      <c r="K22" s="8">
        <v>0</v>
      </c>
      <c r="L22" s="9">
        <f>SUM(G22:K22)</f>
        <v>22</v>
      </c>
      <c r="M22" s="8">
        <v>0</v>
      </c>
      <c r="N22" s="8">
        <v>0</v>
      </c>
      <c r="O22" s="9">
        <f t="shared" si="3"/>
        <v>0</v>
      </c>
      <c r="P22" s="11">
        <f>SUM(B22,C22,D22,E22,G22,H22,I22,J22,K22,M22,N22)</f>
        <v>33</v>
      </c>
      <c r="Q22" s="4">
        <v>8</v>
      </c>
    </row>
    <row r="23" spans="1:17" ht="12.75">
      <c r="A23" s="12" t="s">
        <v>21</v>
      </c>
      <c r="B23" s="9">
        <f>SUM(B18:B22)</f>
        <v>22</v>
      </c>
      <c r="C23" s="9">
        <f>SUM(C18:C22)</f>
        <v>25</v>
      </c>
      <c r="D23" s="9">
        <f>SUM(D18:D22)</f>
        <v>22</v>
      </c>
      <c r="E23" s="9">
        <f>SUM(E18:E22)</f>
        <v>20</v>
      </c>
      <c r="F23" s="13">
        <f t="shared" si="1"/>
        <v>89</v>
      </c>
      <c r="G23" s="9">
        <f>SUM(G18:G22)</f>
        <v>25</v>
      </c>
      <c r="H23" s="9">
        <f>SUM(H18:H22)</f>
        <v>30</v>
      </c>
      <c r="I23" s="9">
        <f>SUM(I18:I22)</f>
        <v>24</v>
      </c>
      <c r="J23" s="9">
        <f>SUM(J18:J22)</f>
        <v>41</v>
      </c>
      <c r="K23" s="9">
        <f>SUM(K18:K22)</f>
        <v>24</v>
      </c>
      <c r="L23" s="13">
        <f t="shared" si="2"/>
        <v>144</v>
      </c>
      <c r="M23" s="9">
        <f>SUM(M18:M22)</f>
        <v>0</v>
      </c>
      <c r="N23" s="9">
        <f>SUM(N18:N22)</f>
        <v>0</v>
      </c>
      <c r="O23" s="13">
        <f t="shared" si="3"/>
        <v>0</v>
      </c>
      <c r="P23" s="9">
        <f>SUM(P18:P22)</f>
        <v>233</v>
      </c>
      <c r="Q23" s="9">
        <f>SUM(Q18:Q22)</f>
        <v>44</v>
      </c>
    </row>
    <row r="24" spans="1:17" ht="12.75">
      <c r="A24" s="4" t="s">
        <v>22</v>
      </c>
      <c r="B24" s="14">
        <f aca="true" t="shared" si="5" ref="B24:O24">SUM(B17,B23)</f>
        <v>220</v>
      </c>
      <c r="C24" s="14">
        <f t="shared" si="5"/>
        <v>198</v>
      </c>
      <c r="D24" s="14">
        <f t="shared" si="5"/>
        <v>205</v>
      </c>
      <c r="E24" s="14">
        <f t="shared" si="5"/>
        <v>197</v>
      </c>
      <c r="F24" s="14">
        <f t="shared" si="5"/>
        <v>820</v>
      </c>
      <c r="G24" s="14">
        <f>SUM(G17,G23)</f>
        <v>252</v>
      </c>
      <c r="H24" s="14">
        <f>SUM(H17,H23)</f>
        <v>202</v>
      </c>
      <c r="I24" s="14">
        <f>SUM(I17,I23)</f>
        <v>228</v>
      </c>
      <c r="J24" s="14">
        <f>SUM(J17,J23)</f>
        <v>212</v>
      </c>
      <c r="K24" s="14">
        <f>SUM(K17,K23)</f>
        <v>215</v>
      </c>
      <c r="L24" s="14">
        <f t="shared" si="5"/>
        <v>1109</v>
      </c>
      <c r="M24" s="14">
        <f t="shared" si="5"/>
        <v>127</v>
      </c>
      <c r="N24" s="14">
        <f t="shared" si="5"/>
        <v>122</v>
      </c>
      <c r="O24" s="14">
        <f t="shared" si="5"/>
        <v>249</v>
      </c>
      <c r="P24" s="15">
        <f>SUM(P17,P23)</f>
        <v>2178</v>
      </c>
      <c r="Q24" s="15">
        <f>SUM(Q17,Q23)</f>
        <v>203</v>
      </c>
    </row>
    <row r="27" spans="1:11" ht="12.75">
      <c r="A27" s="5" t="s">
        <v>29</v>
      </c>
      <c r="B27" s="5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6">
        <v>7</v>
      </c>
      <c r="I27" s="6">
        <v>8</v>
      </c>
      <c r="J27" s="41" t="s">
        <v>41</v>
      </c>
      <c r="K27" s="41"/>
    </row>
    <row r="28" spans="1:11" ht="12.75">
      <c r="A28" s="4" t="s">
        <v>30</v>
      </c>
      <c r="B28" s="8">
        <v>20</v>
      </c>
      <c r="C28" s="8">
        <v>20</v>
      </c>
      <c r="D28" s="8">
        <v>23</v>
      </c>
      <c r="E28" s="8">
        <v>25</v>
      </c>
      <c r="F28" s="8">
        <v>25</v>
      </c>
      <c r="G28" s="10">
        <v>24</v>
      </c>
      <c r="H28" s="8">
        <v>23</v>
      </c>
      <c r="I28" s="8"/>
      <c r="J28" s="37">
        <f>SUM(B28:I28)</f>
        <v>160</v>
      </c>
      <c r="K28" s="37"/>
    </row>
    <row r="29" spans="1:11" ht="12.75">
      <c r="A29" s="4" t="s">
        <v>31</v>
      </c>
      <c r="B29" s="8">
        <v>23</v>
      </c>
      <c r="C29" s="8">
        <v>20</v>
      </c>
      <c r="D29" s="8">
        <v>18</v>
      </c>
      <c r="E29" s="8">
        <v>22</v>
      </c>
      <c r="F29" s="8">
        <v>20</v>
      </c>
      <c r="G29" s="10">
        <v>22</v>
      </c>
      <c r="H29" s="8">
        <v>22</v>
      </c>
      <c r="I29" s="8">
        <v>23</v>
      </c>
      <c r="J29" s="37">
        <f aca="true" t="shared" si="6" ref="J29:J49">SUM(B29:I29)</f>
        <v>170</v>
      </c>
      <c r="K29" s="37"/>
    </row>
    <row r="30" spans="1:11" ht="12.75">
      <c r="A30" s="4" t="s">
        <v>32</v>
      </c>
      <c r="B30" s="8">
        <v>15</v>
      </c>
      <c r="C30" s="8">
        <v>15</v>
      </c>
      <c r="D30" s="8">
        <v>18</v>
      </c>
      <c r="E30" s="8">
        <v>20</v>
      </c>
      <c r="F30" s="8">
        <v>18</v>
      </c>
      <c r="G30" s="10">
        <v>19</v>
      </c>
      <c r="H30" s="8"/>
      <c r="I30" s="8"/>
      <c r="J30" s="37">
        <f t="shared" si="6"/>
        <v>105</v>
      </c>
      <c r="K30" s="37"/>
    </row>
    <row r="31" spans="1:11" ht="12.75">
      <c r="A31" s="4" t="s">
        <v>33</v>
      </c>
      <c r="B31" s="8">
        <v>11</v>
      </c>
      <c r="C31" s="8">
        <v>26</v>
      </c>
      <c r="D31" s="8">
        <v>9</v>
      </c>
      <c r="E31" s="8"/>
      <c r="F31" s="8"/>
      <c r="G31" s="10"/>
      <c r="H31" s="8"/>
      <c r="I31" s="8"/>
      <c r="J31" s="37">
        <f t="shared" si="6"/>
        <v>46</v>
      </c>
      <c r="K31" s="37"/>
    </row>
    <row r="32" spans="1:11" ht="12.75">
      <c r="A32" s="4" t="s">
        <v>34</v>
      </c>
      <c r="B32" s="8">
        <v>14</v>
      </c>
      <c r="C32" s="8">
        <v>20</v>
      </c>
      <c r="D32" s="8">
        <v>19</v>
      </c>
      <c r="E32" s="8">
        <v>11</v>
      </c>
      <c r="F32" s="8"/>
      <c r="G32" s="10"/>
      <c r="H32" s="8"/>
      <c r="I32" s="8"/>
      <c r="J32" s="37">
        <f t="shared" si="6"/>
        <v>64</v>
      </c>
      <c r="K32" s="37"/>
    </row>
    <row r="33" spans="1:11" ht="12.75">
      <c r="A33" s="4" t="s">
        <v>35</v>
      </c>
      <c r="B33" s="8">
        <v>16</v>
      </c>
      <c r="C33" s="8">
        <v>19</v>
      </c>
      <c r="D33" s="8">
        <v>18</v>
      </c>
      <c r="E33" s="36">
        <v>10</v>
      </c>
      <c r="F33" s="8"/>
      <c r="G33" s="10"/>
      <c r="H33" s="8"/>
      <c r="I33" s="8"/>
      <c r="J33" s="37">
        <f t="shared" si="6"/>
        <v>63</v>
      </c>
      <c r="K33" s="37"/>
    </row>
    <row r="34" spans="1:11" ht="12.75">
      <c r="A34" s="4" t="s">
        <v>36</v>
      </c>
      <c r="B34" s="8">
        <v>19</v>
      </c>
      <c r="C34" s="8">
        <v>18</v>
      </c>
      <c r="D34" s="34">
        <v>15</v>
      </c>
      <c r="E34" s="35">
        <v>14</v>
      </c>
      <c r="F34" s="8"/>
      <c r="G34" s="10"/>
      <c r="H34" s="8"/>
      <c r="I34" s="8"/>
      <c r="J34" s="37">
        <f t="shared" si="6"/>
        <v>66</v>
      </c>
      <c r="K34" s="37"/>
    </row>
    <row r="35" spans="1:11" ht="12.75">
      <c r="A35" s="4" t="s">
        <v>38</v>
      </c>
      <c r="B35" s="8">
        <v>17</v>
      </c>
      <c r="C35" s="8">
        <v>21</v>
      </c>
      <c r="D35" s="8"/>
      <c r="E35" s="8"/>
      <c r="F35" s="8"/>
      <c r="G35" s="10"/>
      <c r="H35" s="8"/>
      <c r="I35" s="8"/>
      <c r="J35" s="37">
        <f t="shared" si="6"/>
        <v>38</v>
      </c>
      <c r="K35" s="37"/>
    </row>
    <row r="36" spans="1:11" ht="12.75">
      <c r="A36" s="4" t="s">
        <v>37</v>
      </c>
      <c r="B36" s="8">
        <v>20</v>
      </c>
      <c r="C36" s="8">
        <v>17</v>
      </c>
      <c r="D36" s="8">
        <v>13</v>
      </c>
      <c r="E36" s="8">
        <v>15</v>
      </c>
      <c r="F36" s="8"/>
      <c r="G36" s="10"/>
      <c r="H36" s="8"/>
      <c r="I36" s="8"/>
      <c r="J36" s="37">
        <f t="shared" si="6"/>
        <v>65</v>
      </c>
      <c r="K36" s="37"/>
    </row>
    <row r="37" spans="1:11" ht="12.75">
      <c r="A37" s="12" t="s">
        <v>39</v>
      </c>
      <c r="B37" s="9">
        <f aca="true" t="shared" si="7" ref="B37:I37">SUM(B28:B36)</f>
        <v>155</v>
      </c>
      <c r="C37" s="9">
        <f t="shared" si="7"/>
        <v>176</v>
      </c>
      <c r="D37" s="9">
        <f t="shared" si="7"/>
        <v>133</v>
      </c>
      <c r="E37" s="9">
        <f t="shared" si="7"/>
        <v>117</v>
      </c>
      <c r="F37" s="9">
        <f t="shared" si="7"/>
        <v>63</v>
      </c>
      <c r="G37" s="9">
        <f t="shared" si="7"/>
        <v>65</v>
      </c>
      <c r="H37" s="9">
        <f t="shared" si="7"/>
        <v>45</v>
      </c>
      <c r="I37" s="9">
        <f t="shared" si="7"/>
        <v>23</v>
      </c>
      <c r="J37" s="39">
        <f>SUM(B37:I37)</f>
        <v>777</v>
      </c>
      <c r="K37" s="39"/>
    </row>
    <row r="38" spans="1:11" ht="12.75">
      <c r="A38" s="4" t="s">
        <v>5</v>
      </c>
      <c r="B38" s="8">
        <v>19</v>
      </c>
      <c r="C38" s="8">
        <v>15</v>
      </c>
      <c r="D38" s="8"/>
      <c r="E38" s="8"/>
      <c r="F38" s="8"/>
      <c r="G38" s="10"/>
      <c r="H38" s="8"/>
      <c r="I38" s="8"/>
      <c r="J38" s="37">
        <f t="shared" si="6"/>
        <v>34</v>
      </c>
      <c r="K38" s="37"/>
    </row>
    <row r="39" spans="1:11" ht="12.75">
      <c r="A39" s="4" t="s">
        <v>6</v>
      </c>
      <c r="B39" s="8">
        <v>18</v>
      </c>
      <c r="C39" s="8"/>
      <c r="D39" s="8"/>
      <c r="E39" s="8"/>
      <c r="F39" s="8"/>
      <c r="G39" s="10"/>
      <c r="H39" s="8"/>
      <c r="I39" s="8"/>
      <c r="J39" s="37">
        <f t="shared" si="6"/>
        <v>18</v>
      </c>
      <c r="K39" s="37"/>
    </row>
    <row r="40" spans="1:11" ht="12.75">
      <c r="A40" s="4" t="s">
        <v>7</v>
      </c>
      <c r="B40" s="8">
        <v>18</v>
      </c>
      <c r="C40" s="8">
        <v>18</v>
      </c>
      <c r="D40" s="8">
        <v>18</v>
      </c>
      <c r="E40" s="8"/>
      <c r="F40" s="8"/>
      <c r="G40" s="10"/>
      <c r="H40" s="8"/>
      <c r="I40" s="8"/>
      <c r="J40" s="37">
        <f t="shared" si="6"/>
        <v>54</v>
      </c>
      <c r="K40" s="37"/>
    </row>
    <row r="41" spans="1:11" ht="12.75">
      <c r="A41" s="4" t="s">
        <v>9</v>
      </c>
      <c r="B41" s="8">
        <v>16</v>
      </c>
      <c r="C41" s="8">
        <v>21</v>
      </c>
      <c r="D41" s="8">
        <v>18</v>
      </c>
      <c r="E41" s="8">
        <v>21</v>
      </c>
      <c r="F41" s="8">
        <v>18</v>
      </c>
      <c r="G41" s="10"/>
      <c r="H41" s="8"/>
      <c r="I41" s="8"/>
      <c r="J41" s="37">
        <f t="shared" si="6"/>
        <v>94</v>
      </c>
      <c r="K41" s="37"/>
    </row>
    <row r="42" spans="1:11" ht="12.75">
      <c r="A42" s="4" t="s">
        <v>12</v>
      </c>
      <c r="B42" s="8">
        <v>22</v>
      </c>
      <c r="C42" s="8"/>
      <c r="D42" s="8"/>
      <c r="E42" s="8"/>
      <c r="F42" s="8"/>
      <c r="G42" s="10"/>
      <c r="H42" s="8"/>
      <c r="I42" s="8"/>
      <c r="J42" s="37">
        <f t="shared" si="6"/>
        <v>22</v>
      </c>
      <c r="K42" s="37"/>
    </row>
    <row r="43" spans="1:11" ht="14.25" customHeight="1">
      <c r="A43" s="4" t="s">
        <v>14</v>
      </c>
      <c r="B43" s="8">
        <v>17</v>
      </c>
      <c r="C43" s="8"/>
      <c r="D43" s="8"/>
      <c r="E43" s="8"/>
      <c r="F43" s="8"/>
      <c r="G43" s="10"/>
      <c r="H43" s="8"/>
      <c r="I43" s="8"/>
      <c r="J43" s="37">
        <f t="shared" si="6"/>
        <v>17</v>
      </c>
      <c r="K43" s="37"/>
    </row>
    <row r="44" spans="1:11" ht="12.75">
      <c r="A44" s="12" t="s">
        <v>15</v>
      </c>
      <c r="B44" s="9">
        <f>SUM(B38:B43)</f>
        <v>110</v>
      </c>
      <c r="C44" s="9">
        <f aca="true" t="shared" si="8" ref="C44:I44">SUM(C38:C43)</f>
        <v>54</v>
      </c>
      <c r="D44" s="9">
        <f t="shared" si="8"/>
        <v>36</v>
      </c>
      <c r="E44" s="9">
        <f t="shared" si="8"/>
        <v>21</v>
      </c>
      <c r="F44" s="9">
        <f t="shared" si="8"/>
        <v>18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39">
        <f>SUM(B44:I44)</f>
        <v>239</v>
      </c>
      <c r="K44" s="39"/>
    </row>
    <row r="45" spans="1:11" ht="12.75">
      <c r="A45" s="4" t="s">
        <v>16</v>
      </c>
      <c r="B45" s="8">
        <v>22</v>
      </c>
      <c r="C45" s="8"/>
      <c r="D45" s="8"/>
      <c r="E45" s="8"/>
      <c r="F45" s="8"/>
      <c r="G45" s="10"/>
      <c r="H45" s="8"/>
      <c r="I45" s="8"/>
      <c r="J45" s="37">
        <f t="shared" si="6"/>
        <v>22</v>
      </c>
      <c r="K45" s="37"/>
    </row>
    <row r="46" spans="1:11" ht="12.75">
      <c r="A46" s="4" t="s">
        <v>17</v>
      </c>
      <c r="B46" s="8">
        <v>35</v>
      </c>
      <c r="C46" s="8"/>
      <c r="D46" s="8"/>
      <c r="E46" s="8"/>
      <c r="F46" s="8"/>
      <c r="G46" s="10"/>
      <c r="H46" s="8"/>
      <c r="I46" s="8"/>
      <c r="J46" s="37">
        <f t="shared" si="6"/>
        <v>35</v>
      </c>
      <c r="K46" s="37"/>
    </row>
    <row r="47" spans="1:11" ht="12.75">
      <c r="A47" s="4" t="s">
        <v>18</v>
      </c>
      <c r="B47" s="8">
        <v>22</v>
      </c>
      <c r="C47" s="8">
        <v>13</v>
      </c>
      <c r="D47" s="8"/>
      <c r="E47" s="8"/>
      <c r="F47" s="8"/>
      <c r="G47" s="10"/>
      <c r="H47" s="8"/>
      <c r="I47" s="8"/>
      <c r="J47" s="37">
        <f t="shared" si="6"/>
        <v>35</v>
      </c>
      <c r="K47" s="37"/>
    </row>
    <row r="48" spans="1:11" ht="12.75">
      <c r="A48" s="4" t="s">
        <v>19</v>
      </c>
      <c r="B48" s="8">
        <v>11</v>
      </c>
      <c r="C48" s="8">
        <v>15</v>
      </c>
      <c r="D48" s="8"/>
      <c r="E48" s="8"/>
      <c r="F48" s="8"/>
      <c r="G48" s="10"/>
      <c r="H48" s="8"/>
      <c r="I48" s="8"/>
      <c r="J48" s="37">
        <f t="shared" si="6"/>
        <v>26</v>
      </c>
      <c r="K48" s="37"/>
    </row>
    <row r="49" spans="1:11" ht="12.75">
      <c r="A49" s="4" t="s">
        <v>20</v>
      </c>
      <c r="B49" s="8">
        <v>14</v>
      </c>
      <c r="C49" s="8"/>
      <c r="D49" s="8"/>
      <c r="E49" s="8"/>
      <c r="F49" s="8"/>
      <c r="G49" s="10"/>
      <c r="H49" s="8"/>
      <c r="I49" s="8"/>
      <c r="J49" s="37">
        <f t="shared" si="6"/>
        <v>14</v>
      </c>
      <c r="K49" s="37"/>
    </row>
    <row r="50" spans="1:11" ht="12.75">
      <c r="A50" s="12" t="s">
        <v>21</v>
      </c>
      <c r="B50" s="9">
        <f aca="true" t="shared" si="9" ref="B50:I50">SUM(B45:B49)</f>
        <v>104</v>
      </c>
      <c r="C50" s="9">
        <f t="shared" si="9"/>
        <v>28</v>
      </c>
      <c r="D50" s="9">
        <f t="shared" si="9"/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38">
        <f>SUM(B50:I50)</f>
        <v>132</v>
      </c>
      <c r="K50" s="38"/>
    </row>
    <row r="51" spans="1:11" ht="12.75">
      <c r="A51" s="4" t="s">
        <v>40</v>
      </c>
      <c r="B51" s="14">
        <f aca="true" t="shared" si="10" ref="B51:I51">SUM(B37,B50)</f>
        <v>259</v>
      </c>
      <c r="C51" s="14">
        <f t="shared" si="10"/>
        <v>204</v>
      </c>
      <c r="D51" s="14">
        <f t="shared" si="10"/>
        <v>133</v>
      </c>
      <c r="E51" s="14">
        <f t="shared" si="10"/>
        <v>117</v>
      </c>
      <c r="F51" s="14">
        <f t="shared" si="10"/>
        <v>63</v>
      </c>
      <c r="G51" s="14">
        <f t="shared" si="10"/>
        <v>65</v>
      </c>
      <c r="H51" s="14">
        <f t="shared" si="10"/>
        <v>45</v>
      </c>
      <c r="I51" s="14">
        <f t="shared" si="10"/>
        <v>23</v>
      </c>
      <c r="J51" s="37">
        <f>SUM(J28:K36,J38:K43,J45:K49)</f>
        <v>1148</v>
      </c>
      <c r="K51" s="37"/>
    </row>
    <row r="53" spans="1:11" ht="12.75">
      <c r="A53" s="46" t="s">
        <v>42</v>
      </c>
      <c r="B53" s="43"/>
      <c r="C53" s="43"/>
      <c r="D53" s="43"/>
      <c r="E53" s="43"/>
      <c r="F53" s="43"/>
      <c r="G53" s="43"/>
      <c r="H53" s="43"/>
      <c r="I53" s="43"/>
      <c r="J53" s="45">
        <v>546</v>
      </c>
      <c r="K53" s="44"/>
    </row>
  </sheetData>
  <sheetProtection/>
  <mergeCells count="27">
    <mergeCell ref="A2:P2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53:K53"/>
    <mergeCell ref="J49:K49"/>
    <mergeCell ref="J50:K50"/>
    <mergeCell ref="J51:K51"/>
    <mergeCell ref="J43:K43"/>
    <mergeCell ref="J44:K44"/>
    <mergeCell ref="J45:K45"/>
    <mergeCell ref="J46:K46"/>
    <mergeCell ref="J47:K47"/>
    <mergeCell ref="J48:K48"/>
  </mergeCells>
  <printOptions/>
  <pageMargins left="0.35433070866141736" right="0.1968503937007874" top="0.3937007874015748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R37" sqref="R37"/>
    </sheetView>
  </sheetViews>
  <sheetFormatPr defaultColWidth="9.00390625" defaultRowHeight="12.75"/>
  <cols>
    <col min="1" max="1" width="18.375" style="0" customWidth="1"/>
    <col min="2" max="16" width="5.25390625" style="0" customWidth="1"/>
    <col min="17" max="17" width="7.00390625" style="0" customWidth="1"/>
    <col min="18" max="18" width="7.75390625" style="0" customWidth="1"/>
  </cols>
  <sheetData>
    <row r="1" spans="1:20" ht="12.75">
      <c r="A1" s="16"/>
      <c r="B1" s="16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6"/>
      <c r="R1" s="16"/>
      <c r="S1" s="16"/>
      <c r="T1" s="16"/>
    </row>
    <row r="2" spans="1:20" ht="15.7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</row>
    <row r="3" spans="1:20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6"/>
      <c r="R3" s="16"/>
      <c r="S3" s="16"/>
      <c r="T3" s="16"/>
    </row>
    <row r="4" spans="1:20" ht="38.25">
      <c r="A4" s="20"/>
      <c r="B4" s="21">
        <v>1</v>
      </c>
      <c r="C4" s="22">
        <v>2</v>
      </c>
      <c r="D4" s="22">
        <v>3</v>
      </c>
      <c r="E4" s="22">
        <v>4</v>
      </c>
      <c r="F4" s="23" t="s">
        <v>0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 t="s">
        <v>1</v>
      </c>
      <c r="M4" s="22">
        <v>10</v>
      </c>
      <c r="N4" s="22">
        <v>11</v>
      </c>
      <c r="O4" s="23" t="s">
        <v>2</v>
      </c>
      <c r="P4" s="21" t="s">
        <v>24</v>
      </c>
      <c r="Q4" s="22" t="s">
        <v>25</v>
      </c>
      <c r="R4" s="24" t="s">
        <v>26</v>
      </c>
      <c r="S4" s="24" t="s">
        <v>27</v>
      </c>
      <c r="T4" s="25" t="s">
        <v>28</v>
      </c>
    </row>
    <row r="5" spans="1:20" ht="12.75">
      <c r="A5" s="20" t="s">
        <v>3</v>
      </c>
      <c r="B5" s="26">
        <v>81</v>
      </c>
      <c r="C5" s="26">
        <v>59</v>
      </c>
      <c r="D5" s="26">
        <v>57</v>
      </c>
      <c r="E5" s="26">
        <v>70</v>
      </c>
      <c r="F5" s="27">
        <v>267</v>
      </c>
      <c r="G5" s="26">
        <v>67</v>
      </c>
      <c r="H5" s="28">
        <v>60</v>
      </c>
      <c r="I5" s="26">
        <v>58</v>
      </c>
      <c r="J5" s="26">
        <v>58</v>
      </c>
      <c r="K5" s="26">
        <v>58</v>
      </c>
      <c r="L5" s="27">
        <v>301</v>
      </c>
      <c r="M5" s="26">
        <v>36</v>
      </c>
      <c r="N5" s="26">
        <v>33</v>
      </c>
      <c r="O5" s="27">
        <v>69</v>
      </c>
      <c r="P5" s="29">
        <v>637</v>
      </c>
      <c r="Q5" s="20">
        <v>32</v>
      </c>
      <c r="R5" s="20">
        <v>32</v>
      </c>
      <c r="S5" s="20"/>
      <c r="T5" s="20">
        <v>1</v>
      </c>
    </row>
    <row r="6" spans="1:20" ht="12.75">
      <c r="A6" s="20" t="s">
        <v>4</v>
      </c>
      <c r="B6" s="26">
        <v>7</v>
      </c>
      <c r="C6" s="26">
        <v>14</v>
      </c>
      <c r="D6" s="26">
        <v>15</v>
      </c>
      <c r="E6" s="26">
        <v>16</v>
      </c>
      <c r="F6" s="27">
        <v>52</v>
      </c>
      <c r="G6" s="26">
        <v>12</v>
      </c>
      <c r="H6" s="28">
        <v>13</v>
      </c>
      <c r="I6" s="26">
        <v>12</v>
      </c>
      <c r="J6" s="26">
        <v>18</v>
      </c>
      <c r="K6" s="26">
        <v>17</v>
      </c>
      <c r="L6" s="27">
        <v>72</v>
      </c>
      <c r="M6" s="26">
        <v>6</v>
      </c>
      <c r="N6" s="26">
        <v>4</v>
      </c>
      <c r="O6" s="27">
        <v>10</v>
      </c>
      <c r="P6" s="29">
        <v>134</v>
      </c>
      <c r="Q6" s="20">
        <v>11</v>
      </c>
      <c r="R6" s="20">
        <v>11</v>
      </c>
      <c r="S6" s="20"/>
      <c r="T6" s="20">
        <v>1</v>
      </c>
    </row>
    <row r="7" spans="1:20" ht="12.75">
      <c r="A7" s="20" t="s">
        <v>5</v>
      </c>
      <c r="B7" s="26">
        <v>11</v>
      </c>
      <c r="C7" s="26">
        <v>9</v>
      </c>
      <c r="D7" s="26">
        <v>14</v>
      </c>
      <c r="E7" s="26">
        <v>12</v>
      </c>
      <c r="F7" s="27">
        <v>46</v>
      </c>
      <c r="G7" s="26">
        <v>2</v>
      </c>
      <c r="H7" s="28">
        <v>7</v>
      </c>
      <c r="I7" s="26">
        <v>6</v>
      </c>
      <c r="J7" s="26">
        <v>3</v>
      </c>
      <c r="K7" s="26">
        <v>9</v>
      </c>
      <c r="L7" s="27">
        <v>27</v>
      </c>
      <c r="M7" s="26">
        <v>2</v>
      </c>
      <c r="N7" s="26">
        <v>0</v>
      </c>
      <c r="O7" s="27">
        <v>2</v>
      </c>
      <c r="P7" s="29">
        <v>75</v>
      </c>
      <c r="Q7" s="20">
        <v>14</v>
      </c>
      <c r="R7" s="20">
        <v>14</v>
      </c>
      <c r="S7" s="20"/>
      <c r="T7" s="20"/>
    </row>
    <row r="8" spans="1:20" ht="12.75">
      <c r="A8" s="20" t="s">
        <v>6</v>
      </c>
      <c r="B8" s="26">
        <v>11</v>
      </c>
      <c r="C8" s="26">
        <v>20</v>
      </c>
      <c r="D8" s="26">
        <v>9</v>
      </c>
      <c r="E8" s="26">
        <v>16</v>
      </c>
      <c r="F8" s="27">
        <v>56</v>
      </c>
      <c r="G8" s="26">
        <v>16</v>
      </c>
      <c r="H8" s="28">
        <v>22</v>
      </c>
      <c r="I8" s="26">
        <v>15</v>
      </c>
      <c r="J8" s="26">
        <v>15</v>
      </c>
      <c r="K8" s="26">
        <v>11</v>
      </c>
      <c r="L8" s="27">
        <v>79</v>
      </c>
      <c r="M8" s="26">
        <v>5</v>
      </c>
      <c r="N8" s="26">
        <v>7</v>
      </c>
      <c r="O8" s="27">
        <v>12</v>
      </c>
      <c r="P8" s="29">
        <v>147</v>
      </c>
      <c r="Q8" s="20">
        <v>12</v>
      </c>
      <c r="R8" s="20">
        <v>12</v>
      </c>
      <c r="S8" s="20"/>
      <c r="T8" s="20">
        <v>1</v>
      </c>
    </row>
    <row r="9" spans="1:20" ht="12.75">
      <c r="A9" s="20" t="s">
        <v>7</v>
      </c>
      <c r="B9" s="26">
        <v>6</v>
      </c>
      <c r="C9" s="26">
        <v>13</v>
      </c>
      <c r="D9" s="26">
        <v>7</v>
      </c>
      <c r="E9" s="26">
        <v>12</v>
      </c>
      <c r="F9" s="27">
        <v>38</v>
      </c>
      <c r="G9" s="26">
        <v>10</v>
      </c>
      <c r="H9" s="28">
        <v>14</v>
      </c>
      <c r="I9" s="26">
        <v>11</v>
      </c>
      <c r="J9" s="26">
        <v>14</v>
      </c>
      <c r="K9" s="26">
        <v>13</v>
      </c>
      <c r="L9" s="27">
        <v>62</v>
      </c>
      <c r="M9" s="26">
        <v>10</v>
      </c>
      <c r="N9" s="26">
        <v>3</v>
      </c>
      <c r="O9" s="27">
        <v>13</v>
      </c>
      <c r="P9" s="29">
        <v>113</v>
      </c>
      <c r="Q9" s="20">
        <v>11</v>
      </c>
      <c r="R9" s="20">
        <v>11</v>
      </c>
      <c r="S9" s="20"/>
      <c r="T9" s="20"/>
    </row>
    <row r="10" spans="1:20" ht="12.75">
      <c r="A10" s="20" t="s">
        <v>8</v>
      </c>
      <c r="B10" s="26">
        <v>3</v>
      </c>
      <c r="C10" s="26">
        <v>7</v>
      </c>
      <c r="D10" s="26">
        <v>7</v>
      </c>
      <c r="E10" s="26">
        <v>7</v>
      </c>
      <c r="F10" s="27">
        <v>24</v>
      </c>
      <c r="G10" s="26">
        <v>5</v>
      </c>
      <c r="H10" s="28">
        <v>8</v>
      </c>
      <c r="I10" s="26">
        <v>9</v>
      </c>
      <c r="J10" s="26">
        <v>2</v>
      </c>
      <c r="K10" s="26">
        <v>12</v>
      </c>
      <c r="L10" s="27">
        <v>36</v>
      </c>
      <c r="M10" s="26">
        <v>7</v>
      </c>
      <c r="N10" s="26">
        <v>3</v>
      </c>
      <c r="O10" s="27">
        <v>10</v>
      </c>
      <c r="P10" s="29">
        <v>70</v>
      </c>
      <c r="Q10" s="20">
        <v>11</v>
      </c>
      <c r="R10" s="20">
        <v>11</v>
      </c>
      <c r="S10" s="20"/>
      <c r="T10" s="20"/>
    </row>
    <row r="11" spans="1:20" ht="12.75">
      <c r="A11" s="20" t="s">
        <v>9</v>
      </c>
      <c r="B11" s="26">
        <v>11</v>
      </c>
      <c r="C11" s="26">
        <v>25</v>
      </c>
      <c r="D11" s="26">
        <v>16</v>
      </c>
      <c r="E11" s="26">
        <v>31</v>
      </c>
      <c r="F11" s="27">
        <v>83</v>
      </c>
      <c r="G11" s="26">
        <v>22</v>
      </c>
      <c r="H11" s="28">
        <v>28</v>
      </c>
      <c r="I11" s="26">
        <v>28</v>
      </c>
      <c r="J11" s="26">
        <v>28</v>
      </c>
      <c r="K11" s="26">
        <v>22</v>
      </c>
      <c r="L11" s="27">
        <v>128</v>
      </c>
      <c r="M11" s="26">
        <v>22</v>
      </c>
      <c r="N11" s="26">
        <v>14</v>
      </c>
      <c r="O11" s="27">
        <v>36</v>
      </c>
      <c r="P11" s="29">
        <v>247</v>
      </c>
      <c r="Q11" s="20">
        <v>15</v>
      </c>
      <c r="R11" s="20">
        <v>15</v>
      </c>
      <c r="S11" s="20"/>
      <c r="T11" s="20"/>
    </row>
    <row r="12" spans="1:20" ht="12.75">
      <c r="A12" s="20" t="s">
        <v>10</v>
      </c>
      <c r="B12" s="26">
        <v>9</v>
      </c>
      <c r="C12" s="26">
        <v>7</v>
      </c>
      <c r="D12" s="26">
        <v>18</v>
      </c>
      <c r="E12" s="26">
        <v>20</v>
      </c>
      <c r="F12" s="27">
        <v>54</v>
      </c>
      <c r="G12" s="26">
        <v>13</v>
      </c>
      <c r="H12" s="28">
        <v>11</v>
      </c>
      <c r="I12" s="26">
        <v>14</v>
      </c>
      <c r="J12" s="26">
        <v>12</v>
      </c>
      <c r="K12" s="26">
        <v>12</v>
      </c>
      <c r="L12" s="27">
        <v>62</v>
      </c>
      <c r="M12" s="26">
        <v>13</v>
      </c>
      <c r="N12" s="26">
        <v>6</v>
      </c>
      <c r="O12" s="27">
        <v>19</v>
      </c>
      <c r="P12" s="29">
        <v>135</v>
      </c>
      <c r="Q12" s="20">
        <v>11</v>
      </c>
      <c r="R12" s="20">
        <v>11</v>
      </c>
      <c r="S12" s="20"/>
      <c r="T12" s="20"/>
    </row>
    <row r="13" spans="1:20" ht="12.75">
      <c r="A13" s="20" t="s">
        <v>11</v>
      </c>
      <c r="B13" s="26">
        <v>11</v>
      </c>
      <c r="C13" s="26">
        <v>11</v>
      </c>
      <c r="D13" s="26">
        <v>13</v>
      </c>
      <c r="E13" s="26">
        <v>18</v>
      </c>
      <c r="F13" s="27">
        <v>53</v>
      </c>
      <c r="G13" s="26">
        <v>4</v>
      </c>
      <c r="H13" s="28">
        <v>12</v>
      </c>
      <c r="I13" s="26">
        <v>10</v>
      </c>
      <c r="J13" s="26">
        <v>16</v>
      </c>
      <c r="K13" s="26">
        <v>13</v>
      </c>
      <c r="L13" s="27">
        <v>55</v>
      </c>
      <c r="M13" s="26">
        <v>16</v>
      </c>
      <c r="N13" s="26">
        <v>13</v>
      </c>
      <c r="O13" s="27">
        <v>29</v>
      </c>
      <c r="P13" s="29">
        <v>137</v>
      </c>
      <c r="Q13" s="20">
        <v>11</v>
      </c>
      <c r="R13" s="20">
        <v>11</v>
      </c>
      <c r="S13" s="20"/>
      <c r="T13" s="20"/>
    </row>
    <row r="14" spans="1:20" ht="12.75">
      <c r="A14" s="20" t="s">
        <v>12</v>
      </c>
      <c r="B14" s="26">
        <v>6</v>
      </c>
      <c r="C14" s="26">
        <v>9</v>
      </c>
      <c r="D14" s="26">
        <v>5</v>
      </c>
      <c r="E14" s="26">
        <v>9</v>
      </c>
      <c r="F14" s="27">
        <v>29</v>
      </c>
      <c r="G14" s="26">
        <v>9</v>
      </c>
      <c r="H14" s="28">
        <v>8</v>
      </c>
      <c r="I14" s="26">
        <v>7</v>
      </c>
      <c r="J14" s="26">
        <v>7</v>
      </c>
      <c r="K14" s="26">
        <v>7</v>
      </c>
      <c r="L14" s="27">
        <v>38</v>
      </c>
      <c r="M14" s="26">
        <v>6</v>
      </c>
      <c r="N14" s="26">
        <v>2</v>
      </c>
      <c r="O14" s="27">
        <v>8</v>
      </c>
      <c r="P14" s="29">
        <v>75</v>
      </c>
      <c r="Q14" s="20">
        <v>11</v>
      </c>
      <c r="R14" s="20">
        <v>11</v>
      </c>
      <c r="S14" s="20"/>
      <c r="T14" s="20"/>
    </row>
    <row r="15" spans="1:20" ht="12.75">
      <c r="A15" s="20" t="s">
        <v>13</v>
      </c>
      <c r="B15" s="26">
        <v>12</v>
      </c>
      <c r="C15" s="26">
        <v>12</v>
      </c>
      <c r="D15" s="26">
        <v>13</v>
      </c>
      <c r="E15" s="26">
        <v>20</v>
      </c>
      <c r="F15" s="27">
        <v>57</v>
      </c>
      <c r="G15" s="26">
        <v>9</v>
      </c>
      <c r="H15" s="28">
        <v>22</v>
      </c>
      <c r="I15" s="26">
        <v>6</v>
      </c>
      <c r="J15" s="26">
        <v>6</v>
      </c>
      <c r="K15" s="26">
        <v>28</v>
      </c>
      <c r="L15" s="27">
        <v>71</v>
      </c>
      <c r="M15" s="26">
        <v>7</v>
      </c>
      <c r="N15" s="26">
        <v>14</v>
      </c>
      <c r="O15" s="27">
        <v>21</v>
      </c>
      <c r="P15" s="29">
        <v>149</v>
      </c>
      <c r="Q15" s="20">
        <v>12</v>
      </c>
      <c r="R15" s="20">
        <v>12</v>
      </c>
      <c r="S15" s="20"/>
      <c r="T15" s="20"/>
    </row>
    <row r="16" spans="1:20" ht="12.75">
      <c r="A16" s="20" t="s">
        <v>14</v>
      </c>
      <c r="B16" s="26">
        <v>7</v>
      </c>
      <c r="C16" s="26">
        <v>4</v>
      </c>
      <c r="D16" s="26">
        <v>3</v>
      </c>
      <c r="E16" s="26">
        <v>4</v>
      </c>
      <c r="F16" s="27">
        <v>18</v>
      </c>
      <c r="G16" s="26">
        <v>4</v>
      </c>
      <c r="H16" s="28">
        <v>6</v>
      </c>
      <c r="I16" s="26">
        <v>5</v>
      </c>
      <c r="J16" s="26">
        <v>6</v>
      </c>
      <c r="K16" s="26">
        <v>10</v>
      </c>
      <c r="L16" s="27">
        <v>31</v>
      </c>
      <c r="M16" s="26">
        <v>6</v>
      </c>
      <c r="N16" s="26">
        <v>2</v>
      </c>
      <c r="O16" s="27">
        <v>8</v>
      </c>
      <c r="P16" s="29">
        <v>57</v>
      </c>
      <c r="Q16" s="20">
        <v>11</v>
      </c>
      <c r="R16" s="20">
        <v>9</v>
      </c>
      <c r="S16" s="20"/>
      <c r="T16" s="20"/>
    </row>
    <row r="17" spans="1:20" ht="12.75">
      <c r="A17" s="30" t="s">
        <v>15</v>
      </c>
      <c r="B17" s="27">
        <v>175</v>
      </c>
      <c r="C17" s="27">
        <v>190</v>
      </c>
      <c r="D17" s="27">
        <v>177</v>
      </c>
      <c r="E17" s="27">
        <v>235</v>
      </c>
      <c r="F17" s="31">
        <v>777</v>
      </c>
      <c r="G17" s="27">
        <v>173</v>
      </c>
      <c r="H17" s="27">
        <v>211</v>
      </c>
      <c r="I17" s="27">
        <v>181</v>
      </c>
      <c r="J17" s="27">
        <v>185</v>
      </c>
      <c r="K17" s="27">
        <v>212</v>
      </c>
      <c r="L17" s="31">
        <v>962</v>
      </c>
      <c r="M17" s="27">
        <v>136</v>
      </c>
      <c r="N17" s="27">
        <v>101</v>
      </c>
      <c r="O17" s="31">
        <v>237</v>
      </c>
      <c r="P17" s="27">
        <v>1976</v>
      </c>
      <c r="Q17" s="27">
        <v>162</v>
      </c>
      <c r="R17" s="27">
        <v>160</v>
      </c>
      <c r="S17" s="27">
        <v>0</v>
      </c>
      <c r="T17" s="27">
        <v>3</v>
      </c>
    </row>
    <row r="18" spans="1:20" ht="12.75">
      <c r="A18" s="20" t="s">
        <v>16</v>
      </c>
      <c r="B18" s="26">
        <v>5</v>
      </c>
      <c r="C18" s="26">
        <v>3</v>
      </c>
      <c r="D18" s="26">
        <v>3</v>
      </c>
      <c r="E18" s="26">
        <v>3</v>
      </c>
      <c r="F18" s="27">
        <v>14</v>
      </c>
      <c r="G18" s="26">
        <v>4</v>
      </c>
      <c r="H18" s="28">
        <v>4</v>
      </c>
      <c r="I18" s="26">
        <v>7</v>
      </c>
      <c r="J18" s="26">
        <v>7</v>
      </c>
      <c r="K18" s="26">
        <v>2</v>
      </c>
      <c r="L18" s="27">
        <v>24</v>
      </c>
      <c r="M18" s="26">
        <v>0</v>
      </c>
      <c r="N18" s="26">
        <v>0</v>
      </c>
      <c r="O18" s="27">
        <v>0</v>
      </c>
      <c r="P18" s="29">
        <v>38</v>
      </c>
      <c r="Q18" s="20">
        <v>9</v>
      </c>
      <c r="R18" s="20">
        <v>7</v>
      </c>
      <c r="S18" s="20"/>
      <c r="T18" s="20"/>
    </row>
    <row r="19" spans="1:20" ht="12.75">
      <c r="A19" s="20" t="s">
        <v>17</v>
      </c>
      <c r="B19" s="26">
        <v>7</v>
      </c>
      <c r="C19" s="26">
        <v>6</v>
      </c>
      <c r="D19" s="26">
        <v>2</v>
      </c>
      <c r="E19" s="26">
        <v>4</v>
      </c>
      <c r="F19" s="27">
        <v>19</v>
      </c>
      <c r="G19" s="26">
        <v>7</v>
      </c>
      <c r="H19" s="28">
        <v>3</v>
      </c>
      <c r="I19" s="26">
        <v>8</v>
      </c>
      <c r="J19" s="26">
        <v>8</v>
      </c>
      <c r="K19" s="26">
        <v>3</v>
      </c>
      <c r="L19" s="27">
        <v>29</v>
      </c>
      <c r="M19" s="26">
        <v>0</v>
      </c>
      <c r="N19" s="26">
        <v>0</v>
      </c>
      <c r="O19" s="27">
        <v>0</v>
      </c>
      <c r="P19" s="29">
        <v>48</v>
      </c>
      <c r="Q19" s="20">
        <v>9</v>
      </c>
      <c r="R19" s="20">
        <v>7</v>
      </c>
      <c r="S19" s="20"/>
      <c r="T19" s="20"/>
    </row>
    <row r="20" spans="1:20" ht="12.75">
      <c r="A20" s="20" t="s">
        <v>18</v>
      </c>
      <c r="B20" s="26">
        <v>10</v>
      </c>
      <c r="C20" s="26">
        <v>6</v>
      </c>
      <c r="D20" s="26">
        <v>8</v>
      </c>
      <c r="E20" s="26">
        <v>10</v>
      </c>
      <c r="F20" s="27">
        <v>34</v>
      </c>
      <c r="G20" s="26">
        <v>9</v>
      </c>
      <c r="H20" s="28">
        <v>10</v>
      </c>
      <c r="I20" s="26">
        <v>13</v>
      </c>
      <c r="J20" s="26">
        <v>3</v>
      </c>
      <c r="K20" s="26">
        <v>10</v>
      </c>
      <c r="L20" s="27">
        <v>45</v>
      </c>
      <c r="M20" s="26">
        <v>0</v>
      </c>
      <c r="N20" s="26">
        <v>0</v>
      </c>
      <c r="O20" s="27">
        <v>0</v>
      </c>
      <c r="P20" s="29">
        <v>79</v>
      </c>
      <c r="Q20" s="20">
        <v>9</v>
      </c>
      <c r="R20" s="20">
        <v>9</v>
      </c>
      <c r="S20" s="20"/>
      <c r="T20" s="20"/>
    </row>
    <row r="21" spans="1:20" ht="12.75">
      <c r="A21" s="20" t="s">
        <v>19</v>
      </c>
      <c r="B21" s="26">
        <v>2</v>
      </c>
      <c r="C21" s="26">
        <v>4</v>
      </c>
      <c r="D21" s="26">
        <v>4</v>
      </c>
      <c r="E21" s="26">
        <v>3</v>
      </c>
      <c r="F21" s="27">
        <v>13</v>
      </c>
      <c r="G21" s="26">
        <v>3</v>
      </c>
      <c r="H21" s="28">
        <v>3</v>
      </c>
      <c r="I21" s="26">
        <v>5</v>
      </c>
      <c r="J21" s="26">
        <v>5</v>
      </c>
      <c r="K21" s="26">
        <v>0</v>
      </c>
      <c r="L21" s="27">
        <v>16</v>
      </c>
      <c r="M21" s="26">
        <v>0</v>
      </c>
      <c r="N21" s="26">
        <v>0</v>
      </c>
      <c r="O21" s="27">
        <v>0</v>
      </c>
      <c r="P21" s="29">
        <v>29</v>
      </c>
      <c r="Q21" s="20">
        <v>8</v>
      </c>
      <c r="R21" s="20">
        <v>6</v>
      </c>
      <c r="S21" s="20"/>
      <c r="T21" s="20"/>
    </row>
    <row r="22" spans="1:20" ht="12.75">
      <c r="A22" s="20" t="s">
        <v>20</v>
      </c>
      <c r="B22" s="26">
        <v>0</v>
      </c>
      <c r="C22" s="26">
        <v>2</v>
      </c>
      <c r="D22" s="26">
        <v>4</v>
      </c>
      <c r="E22" s="26">
        <v>5</v>
      </c>
      <c r="F22" s="27">
        <v>11</v>
      </c>
      <c r="G22" s="26">
        <v>5</v>
      </c>
      <c r="H22" s="28">
        <v>4</v>
      </c>
      <c r="I22" s="26">
        <v>8</v>
      </c>
      <c r="J22" s="26">
        <v>4</v>
      </c>
      <c r="K22" s="26">
        <v>2</v>
      </c>
      <c r="L22" s="27">
        <v>23</v>
      </c>
      <c r="M22" s="26">
        <v>0</v>
      </c>
      <c r="N22" s="26">
        <v>0</v>
      </c>
      <c r="O22" s="27">
        <v>0</v>
      </c>
      <c r="P22" s="29">
        <v>34</v>
      </c>
      <c r="Q22" s="20">
        <v>8</v>
      </c>
      <c r="R22" s="20">
        <v>7</v>
      </c>
      <c r="S22" s="20"/>
      <c r="T22" s="20"/>
    </row>
    <row r="23" spans="1:20" ht="12.75">
      <c r="A23" s="30" t="s">
        <v>21</v>
      </c>
      <c r="B23" s="27">
        <v>24</v>
      </c>
      <c r="C23" s="27">
        <v>21</v>
      </c>
      <c r="D23" s="27">
        <v>21</v>
      </c>
      <c r="E23" s="27">
        <v>25</v>
      </c>
      <c r="F23" s="31">
        <v>91</v>
      </c>
      <c r="G23" s="27">
        <v>28</v>
      </c>
      <c r="H23" s="27">
        <v>24</v>
      </c>
      <c r="I23" s="27">
        <v>41</v>
      </c>
      <c r="J23" s="27">
        <v>27</v>
      </c>
      <c r="K23" s="27">
        <v>17</v>
      </c>
      <c r="L23" s="31">
        <v>137</v>
      </c>
      <c r="M23" s="27">
        <v>0</v>
      </c>
      <c r="N23" s="27">
        <v>0</v>
      </c>
      <c r="O23" s="31">
        <v>0</v>
      </c>
      <c r="P23" s="27">
        <v>228</v>
      </c>
      <c r="Q23" s="27">
        <v>43</v>
      </c>
      <c r="R23" s="27">
        <v>36</v>
      </c>
      <c r="S23" s="27">
        <v>0</v>
      </c>
      <c r="T23" s="27">
        <v>0</v>
      </c>
    </row>
    <row r="24" spans="1:20" ht="12.75">
      <c r="A24" s="20" t="s">
        <v>22</v>
      </c>
      <c r="B24" s="32">
        <v>199</v>
      </c>
      <c r="C24" s="32">
        <v>211</v>
      </c>
      <c r="D24" s="32">
        <v>198</v>
      </c>
      <c r="E24" s="32">
        <v>260</v>
      </c>
      <c r="F24" s="32">
        <v>868</v>
      </c>
      <c r="G24" s="32">
        <v>201</v>
      </c>
      <c r="H24" s="32">
        <v>235</v>
      </c>
      <c r="I24" s="32">
        <v>222</v>
      </c>
      <c r="J24" s="32">
        <v>212</v>
      </c>
      <c r="K24" s="32">
        <v>229</v>
      </c>
      <c r="L24" s="32">
        <v>1099</v>
      </c>
      <c r="M24" s="32">
        <v>136</v>
      </c>
      <c r="N24" s="32">
        <v>101</v>
      </c>
      <c r="O24" s="32">
        <v>237</v>
      </c>
      <c r="P24" s="33">
        <v>2204</v>
      </c>
      <c r="Q24" s="33">
        <v>205</v>
      </c>
      <c r="R24" s="33">
        <v>196</v>
      </c>
      <c r="S24" s="33">
        <v>0</v>
      </c>
      <c r="T24" s="33">
        <v>3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образованием</dc:creator>
  <cp:keywords/>
  <dc:description/>
  <cp:lastModifiedBy>Специалист</cp:lastModifiedBy>
  <cp:lastPrinted>2015-06-25T08:33:30Z</cp:lastPrinted>
  <dcterms:created xsi:type="dcterms:W3CDTF">2010-09-09T06:46:54Z</dcterms:created>
  <dcterms:modified xsi:type="dcterms:W3CDTF">2016-02-15T14:12:27Z</dcterms:modified>
  <cp:category/>
  <cp:version/>
  <cp:contentType/>
  <cp:contentStatus/>
</cp:coreProperties>
</file>